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9155" windowHeight="11835"/>
  </bookViews>
  <sheets>
    <sheet name="Лист2" sheetId="2" r:id="rId1"/>
    <sheet name="Лист3" sheetId="3" r:id="rId2"/>
  </sheets>
  <definedNames>
    <definedName name="_xlnm.Print_Area" localSheetId="0">Лист2!$A$1:$J$50</definedName>
  </definedNames>
  <calcPr calcId="124519"/>
</workbook>
</file>

<file path=xl/calcChain.xml><?xml version="1.0" encoding="utf-8"?>
<calcChain xmlns="http://schemas.openxmlformats.org/spreadsheetml/2006/main">
  <c r="E19" i="2"/>
  <c r="E23"/>
  <c r="E28"/>
  <c r="E29"/>
  <c r="E34"/>
  <c r="E35"/>
  <c r="I11"/>
  <c r="I15"/>
  <c r="I25"/>
  <c r="I28"/>
  <c r="I32"/>
  <c r="I33"/>
  <c r="I34"/>
  <c r="I35"/>
  <c r="I36"/>
  <c r="I37"/>
  <c r="I39"/>
  <c r="I45"/>
  <c r="E6"/>
  <c r="E13"/>
  <c r="E14"/>
  <c r="E40"/>
  <c r="E41"/>
  <c r="E47"/>
  <c r="E48"/>
  <c r="E49"/>
</calcChain>
</file>

<file path=xl/sharedStrings.xml><?xml version="1.0" encoding="utf-8"?>
<sst xmlns="http://schemas.openxmlformats.org/spreadsheetml/2006/main" count="99" uniqueCount="98">
  <si>
    <t>Наименование</t>
  </si>
  <si>
    <t>Столбец1</t>
  </si>
  <si>
    <t>Столбец7</t>
  </si>
  <si>
    <t>арт</t>
  </si>
  <si>
    <t>ст-ть</t>
  </si>
  <si>
    <t>Наименование2</t>
  </si>
  <si>
    <t>Столст-ть</t>
  </si>
  <si>
    <t>Безкозырка, воротник</t>
  </si>
  <si>
    <t>ВЕНОЧКИ</t>
  </si>
  <si>
    <t>Венок с васильками</t>
  </si>
  <si>
    <t>Венок с ромашками</t>
  </si>
  <si>
    <t>Венок васильки-маки</t>
  </si>
  <si>
    <t>Венок-корона маки васильки</t>
  </si>
  <si>
    <t>Венок листья-цветы</t>
  </si>
  <si>
    <t>ОБОДКИ</t>
  </si>
  <si>
    <t>Ободок цветы один ряд детс</t>
  </si>
  <si>
    <t>Ободок цветы в два ряда д</t>
  </si>
  <si>
    <t>Ободок с крупными цветами</t>
  </si>
  <si>
    <t>Цветы на резинке</t>
  </si>
  <si>
    <t>Ободок с усиками</t>
  </si>
  <si>
    <t>КЕПКИ</t>
  </si>
  <si>
    <t>Кепка русск народн дет</t>
  </si>
  <si>
    <t>Кепка русск нар взр</t>
  </si>
  <si>
    <t>Кепка лаковая шкатулка дет</t>
  </si>
  <si>
    <t>Кепка лаковая шкатулка взр</t>
  </si>
  <si>
    <t>Кепка клоун атласная взр</t>
  </si>
  <si>
    <t>Кепка грузина однотонная</t>
  </si>
  <si>
    <t>Кепка грузина в клеточку</t>
  </si>
  <si>
    <t>Кепка грузина с носом</t>
  </si>
  <si>
    <t>Колпачок гном</t>
  </si>
  <si>
    <t>Колп петрушка воротник дет</t>
  </si>
  <si>
    <t>Колп скоморох воротн дет</t>
  </si>
  <si>
    <t>Колп буратино с кудрями взр</t>
  </si>
  <si>
    <t>Колп буратино с кудрями дет</t>
  </si>
  <si>
    <t>Колп ведьма черн трикотаж</t>
  </si>
  <si>
    <t>Колп Звездочот детский</t>
  </si>
  <si>
    <t>Колп Звездочот взрослый</t>
  </si>
  <si>
    <t>Колп Фея с вуалью взр</t>
  </si>
  <si>
    <t>Кивер гусарск взрослый</t>
  </si>
  <si>
    <t>Кивер гусарск детский</t>
  </si>
  <si>
    <t>Капор детский</t>
  </si>
  <si>
    <t>Капор взрослый</t>
  </si>
  <si>
    <t>Колп скоморох трехрогий взр</t>
  </si>
  <si>
    <t>КОРОНЫ</t>
  </si>
  <si>
    <t>Корона принцессы</t>
  </si>
  <si>
    <t>Корона Царь, принц, королева</t>
  </si>
  <si>
    <t>Корона Кащей</t>
  </si>
  <si>
    <t>Корона Нептун</t>
  </si>
  <si>
    <t>Корона Снежной королевы</t>
  </si>
  <si>
    <t>Корона с камнями</t>
  </si>
  <si>
    <t>Корона Царь пластик</t>
  </si>
  <si>
    <t>Корона королева пластик</t>
  </si>
  <si>
    <t>Корона принцессы на ободке</t>
  </si>
  <si>
    <t>Шляпа Феи с вуалью</t>
  </si>
  <si>
    <t>Шляпа Кикиморы</t>
  </si>
  <si>
    <t>Шляпа ведьмы блестящ</t>
  </si>
  <si>
    <t>Шляпа Лисы Алисы</t>
  </si>
  <si>
    <t>Колпачок водяной</t>
  </si>
  <si>
    <t>Шляпка с вуалью с зажимом</t>
  </si>
  <si>
    <t>Шляпка блестящая маленькая</t>
  </si>
  <si>
    <t>Шляпа кот в сапогах фетр дет</t>
  </si>
  <si>
    <t>Шляпа фетр с пером взр</t>
  </si>
  <si>
    <t>Треуголка фетр с пером взр</t>
  </si>
  <si>
    <t>Треуголка фетр с золотом взр</t>
  </si>
  <si>
    <t>КИВЕР КАПОР</t>
  </si>
  <si>
    <t>Шапочка со звездой</t>
  </si>
  <si>
    <t>Цилиндр блестящий взр</t>
  </si>
  <si>
    <t>Цилиндр обьемный ткань взр</t>
  </si>
  <si>
    <t>Цилиндр обьемный клоун взр</t>
  </si>
  <si>
    <t>Цилиндр обьемный блест</t>
  </si>
  <si>
    <t>Цилиндр фетр</t>
  </si>
  <si>
    <t>Самбреро цветное</t>
  </si>
  <si>
    <t>Самбреро фетр</t>
  </si>
  <si>
    <t>Шляпа клоун фетр детская</t>
  </si>
  <si>
    <t>Шляпа пират фетр детская</t>
  </si>
  <si>
    <t>Шляпа пират взрослая</t>
  </si>
  <si>
    <t>Шлем богатырь детская</t>
  </si>
  <si>
    <t>Шлем богатырь взрослый</t>
  </si>
  <si>
    <t>Цилиндр габардин взр</t>
  </si>
  <si>
    <t>Чалма золотая взрослая</t>
  </si>
  <si>
    <t>Колп Фея с вуалью детская</t>
  </si>
  <si>
    <t>Корона Царь всея Руси пластик</t>
  </si>
  <si>
    <t>Шляпа в ромашках детская</t>
  </si>
  <si>
    <t>Шляпа в горошек детская</t>
  </si>
  <si>
    <t>Шляпа Незнайки детская</t>
  </si>
  <si>
    <t>Шляпа незнайки взрослая</t>
  </si>
  <si>
    <t>ШЛЯПЫ ЦИЛИНДР ТРЕУГОЛКА</t>
  </si>
  <si>
    <t>Котелок фетр</t>
  </si>
  <si>
    <t>Берет десант</t>
  </si>
  <si>
    <t>Пилотка детская габардин</t>
  </si>
  <si>
    <t>Пилотка времен войны</t>
  </si>
  <si>
    <t>КОЛПАЧКИ КОТЕЛКИ</t>
  </si>
  <si>
    <t xml:space="preserve">Шляпка канотье атлас,габардин </t>
  </si>
  <si>
    <t>Шляпка канотье парча дождь</t>
  </si>
  <si>
    <t>Головные уборы сент 2018</t>
  </si>
  <si>
    <t>Венок Осень</t>
  </si>
  <si>
    <t>ст-ть2</t>
  </si>
  <si>
    <t>ст-ть3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</si>
</sst>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2" fillId="0" borderId="1" xfId="0" applyFont="1" applyBorder="1"/>
    <xf numFmtId="0" fontId="1" fillId="2" borderId="1" xfId="0" applyFont="1" applyFill="1" applyBorder="1"/>
    <xf numFmtId="0" fontId="2" fillId="0" borderId="1" xfId="0" applyFont="1" applyFill="1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5" xfId="0" applyBorder="1"/>
    <xf numFmtId="0" fontId="0" fillId="3" borderId="1" xfId="0" applyFill="1" applyBorder="1"/>
    <xf numFmtId="0" fontId="1" fillId="4" borderId="1" xfId="0" applyFont="1" applyFill="1" applyBorder="1"/>
    <xf numFmtId="0" fontId="1" fillId="0" borderId="1" xfId="0" applyFont="1" applyFill="1" applyBorder="1"/>
    <xf numFmtId="0" fontId="0" fillId="0" borderId="5" xfId="0" applyFill="1" applyBorder="1"/>
    <xf numFmtId="0" fontId="0" fillId="3" borderId="5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0" borderId="1" xfId="0" applyFill="1" applyBorder="1"/>
    <xf numFmtId="0" fontId="0" fillId="4" borderId="1" xfId="0" applyFill="1" applyBorder="1"/>
    <xf numFmtId="0" fontId="0" fillId="0" borderId="1" xfId="0" applyNumberFormat="1" applyBorder="1"/>
    <xf numFmtId="0" fontId="0" fillId="0" borderId="5" xfId="0" applyNumberFormat="1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3" xfId="0" applyNumberFormat="1" applyBorder="1"/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13"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  <vertical/>
        <horizontal/>
      </border>
    </dxf>
    <dxf>
      <fill>
        <patternFill>
          <fgColor indexed="64"/>
          <bgColor theme="6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FF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4:I50" totalsRowShown="0" headerRowDxfId="12" headerRowBorderDxfId="11" tableBorderDxfId="10" totalsRowBorderDxfId="9">
  <autoFilter ref="A4:I50">
    <filterColumn colId="8"/>
  </autoFilter>
  <sortState ref="A5:H39">
    <sortCondition descending="1" ref="A4:A39"/>
  </sortState>
  <tableColumns count="9">
    <tableColumn id="1" name="Столбец1" dataDxfId="8"/>
    <tableColumn id="2" name="Наименование" dataDxfId="7"/>
    <tableColumn id="3" name="арт" dataDxfId="6"/>
    <tableColumn id="4" name="ст-ть" dataDxfId="5"/>
    <tableColumn id="5" name="ст-ть2" dataDxfId="4">
      <calculatedColumnFormula>Таблица1[[#This Row],[ст-ть]]*$N$12</calculatedColumnFormula>
    </tableColumn>
    <tableColumn id="6" name="Наименование2" dataDxfId="3"/>
    <tableColumn id="7" name="Столбец7" dataDxfId="2"/>
    <tableColumn id="8" name="Столст-ть" dataDxfId="1"/>
    <tableColumn id="9" name="ст-ть3" dataDxfId="0">
      <calculatedColumnFormula>Таблица1[[#This Row],[Столст-ть]]*$N$12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50"/>
  <sheetViews>
    <sheetView tabSelected="1" view="pageBreakPreview" zoomScaleSheetLayoutView="100" workbookViewId="0">
      <selection activeCell="O24" sqref="O24"/>
    </sheetView>
  </sheetViews>
  <sheetFormatPr defaultRowHeight="15"/>
  <cols>
    <col min="1" max="1" width="4.28515625" customWidth="1"/>
    <col min="2" max="3" width="11.5703125" customWidth="1"/>
    <col min="4" max="4" width="11.5703125" hidden="1" customWidth="1"/>
    <col min="5" max="5" width="11.5703125" customWidth="1"/>
    <col min="6" max="6" width="30" customWidth="1"/>
    <col min="7" max="7" width="2.42578125" hidden="1" customWidth="1"/>
    <col min="8" max="8" width="9.5703125" hidden="1" customWidth="1"/>
  </cols>
  <sheetData>
    <row r="2" spans="1:14" ht="21">
      <c r="B2" s="24" t="s">
        <v>94</v>
      </c>
      <c r="C2" s="24"/>
      <c r="D2" s="24"/>
      <c r="E2" s="24"/>
      <c r="F2" s="24"/>
      <c r="G2" s="24"/>
      <c r="H2" s="24"/>
      <c r="I2" s="24"/>
    </row>
    <row r="4" spans="1:14">
      <c r="A4" s="13" t="s">
        <v>1</v>
      </c>
      <c r="B4" s="14" t="s">
        <v>0</v>
      </c>
      <c r="C4" s="14" t="s">
        <v>3</v>
      </c>
      <c r="D4" s="14" t="s">
        <v>4</v>
      </c>
      <c r="E4" s="14" t="s">
        <v>96</v>
      </c>
      <c r="F4" s="14" t="s">
        <v>5</v>
      </c>
      <c r="G4" s="14" t="s">
        <v>2</v>
      </c>
      <c r="H4" s="15" t="s">
        <v>6</v>
      </c>
      <c r="I4" s="14" t="s">
        <v>97</v>
      </c>
    </row>
    <row r="5" spans="1:14">
      <c r="A5" s="1"/>
      <c r="B5" s="1" t="s">
        <v>89</v>
      </c>
      <c r="C5" s="1"/>
      <c r="D5" s="1">
        <v>130</v>
      </c>
      <c r="E5" s="18">
        <v>170</v>
      </c>
      <c r="F5" s="8" t="s">
        <v>43</v>
      </c>
      <c r="G5" s="1"/>
      <c r="H5" s="20"/>
      <c r="I5" s="23"/>
    </row>
    <row r="6" spans="1:14">
      <c r="A6" s="1"/>
      <c r="B6" s="1" t="s">
        <v>7</v>
      </c>
      <c r="C6" s="1"/>
      <c r="D6" s="1">
        <v>600</v>
      </c>
      <c r="E6" s="18">
        <f>Таблица1[[#This Row],[ст-ть]]*$N$12</f>
        <v>780</v>
      </c>
      <c r="F6" s="1" t="s">
        <v>44</v>
      </c>
      <c r="G6" s="1"/>
      <c r="H6" s="20">
        <v>350</v>
      </c>
      <c r="I6" s="18">
        <v>450</v>
      </c>
    </row>
    <row r="7" spans="1:14">
      <c r="A7" s="1"/>
      <c r="B7" s="16" t="s">
        <v>88</v>
      </c>
      <c r="C7" s="1"/>
      <c r="D7" s="1">
        <v>350</v>
      </c>
      <c r="E7" s="18">
        <v>500</v>
      </c>
      <c r="F7" s="1" t="s">
        <v>45</v>
      </c>
      <c r="G7" s="1"/>
      <c r="H7" s="20">
        <v>430</v>
      </c>
      <c r="I7" s="18">
        <v>560</v>
      </c>
    </row>
    <row r="8" spans="1:14">
      <c r="A8" s="1"/>
      <c r="B8" s="17" t="s">
        <v>90</v>
      </c>
      <c r="C8" s="1"/>
      <c r="D8" s="1">
        <v>250</v>
      </c>
      <c r="E8" s="18">
        <v>320</v>
      </c>
      <c r="F8" s="1" t="s">
        <v>46</v>
      </c>
      <c r="G8" s="1"/>
      <c r="H8" s="20">
        <v>430</v>
      </c>
      <c r="I8" s="18">
        <v>560</v>
      </c>
    </row>
    <row r="9" spans="1:14">
      <c r="A9" s="1"/>
      <c r="B9" s="8" t="s">
        <v>8</v>
      </c>
      <c r="C9" s="1"/>
      <c r="D9" s="1"/>
      <c r="E9" s="18"/>
      <c r="F9" s="1" t="s">
        <v>47</v>
      </c>
      <c r="G9" s="1"/>
      <c r="H9" s="20">
        <v>750</v>
      </c>
      <c r="I9" s="18">
        <v>1000</v>
      </c>
    </row>
    <row r="10" spans="1:14">
      <c r="A10" s="1"/>
      <c r="B10" s="1" t="s">
        <v>9</v>
      </c>
      <c r="C10" s="1"/>
      <c r="D10" s="1">
        <v>560</v>
      </c>
      <c r="E10" s="18">
        <v>730</v>
      </c>
      <c r="F10" s="1" t="s">
        <v>48</v>
      </c>
      <c r="G10" s="1"/>
      <c r="H10" s="20">
        <v>900</v>
      </c>
      <c r="I10" s="18">
        <v>1200</v>
      </c>
    </row>
    <row r="11" spans="1:14">
      <c r="A11" s="1"/>
      <c r="B11" s="1" t="s">
        <v>10</v>
      </c>
      <c r="C11" s="1"/>
      <c r="D11" s="1">
        <v>560</v>
      </c>
      <c r="E11" s="18">
        <v>730</v>
      </c>
      <c r="F11" s="1" t="s">
        <v>49</v>
      </c>
      <c r="G11" s="1"/>
      <c r="H11" s="20">
        <v>600</v>
      </c>
      <c r="I11" s="18">
        <f>Таблица1[[#This Row],[Столст-ть]]*$N$12</f>
        <v>780</v>
      </c>
      <c r="J11" s="5"/>
    </row>
    <row r="12" spans="1:14">
      <c r="A12" s="1"/>
      <c r="B12" s="1" t="s">
        <v>11</v>
      </c>
      <c r="C12" s="1"/>
      <c r="D12" s="1">
        <v>650</v>
      </c>
      <c r="E12" s="18">
        <v>850</v>
      </c>
      <c r="F12" s="1" t="s">
        <v>50</v>
      </c>
      <c r="G12" s="1"/>
      <c r="H12" s="20">
        <v>140</v>
      </c>
      <c r="I12" s="18">
        <v>180</v>
      </c>
      <c r="J12" s="6"/>
      <c r="N12">
        <v>1.3</v>
      </c>
    </row>
    <row r="13" spans="1:14">
      <c r="A13" s="1"/>
      <c r="B13" s="1" t="s">
        <v>12</v>
      </c>
      <c r="C13" s="1"/>
      <c r="D13" s="1">
        <v>1000</v>
      </c>
      <c r="E13" s="18">
        <f>Таблица1[[#This Row],[ст-ть]]*$N$12</f>
        <v>1300</v>
      </c>
      <c r="F13" s="10" t="s">
        <v>81</v>
      </c>
      <c r="G13" s="2"/>
      <c r="H13" s="21">
        <v>160</v>
      </c>
      <c r="I13" s="18">
        <v>200</v>
      </c>
      <c r="J13" s="5"/>
    </row>
    <row r="14" spans="1:14">
      <c r="A14" s="1"/>
      <c r="B14" s="3" t="s">
        <v>13</v>
      </c>
      <c r="C14" s="4"/>
      <c r="D14" s="9">
        <v>500</v>
      </c>
      <c r="E14" s="18">
        <f>Таблица1[[#This Row],[ст-ть]]*$N$12</f>
        <v>650</v>
      </c>
      <c r="F14" s="1" t="s">
        <v>51</v>
      </c>
      <c r="G14" s="1"/>
      <c r="H14" s="20">
        <v>80</v>
      </c>
      <c r="I14" s="18">
        <v>100</v>
      </c>
      <c r="J14" s="5"/>
    </row>
    <row r="15" spans="1:14">
      <c r="A15" s="1"/>
      <c r="B15" s="16" t="s">
        <v>95</v>
      </c>
      <c r="C15" s="1"/>
      <c r="D15" s="1"/>
      <c r="E15" s="18">
        <v>650</v>
      </c>
      <c r="F15" s="1" t="s">
        <v>52</v>
      </c>
      <c r="G15" s="1"/>
      <c r="H15" s="20">
        <v>100</v>
      </c>
      <c r="I15" s="18">
        <f>Таблица1[[#This Row],[Столст-ть]]*$N$12</f>
        <v>130</v>
      </c>
    </row>
    <row r="16" spans="1:14">
      <c r="A16" s="1"/>
      <c r="B16" s="8" t="s">
        <v>14</v>
      </c>
      <c r="C16" s="1"/>
      <c r="D16" s="1"/>
      <c r="E16" s="18"/>
      <c r="F16" s="1"/>
      <c r="G16" s="1"/>
      <c r="H16" s="20"/>
      <c r="I16" s="18"/>
    </row>
    <row r="17" spans="1:9">
      <c r="A17" s="1"/>
      <c r="B17" s="1" t="s">
        <v>15</v>
      </c>
      <c r="C17" s="1"/>
      <c r="D17" s="1">
        <v>160</v>
      </c>
      <c r="E17" s="18">
        <v>190</v>
      </c>
      <c r="F17" s="8" t="s">
        <v>86</v>
      </c>
      <c r="G17" s="1"/>
      <c r="H17" s="20"/>
      <c r="I17" s="18"/>
    </row>
    <row r="18" spans="1:9">
      <c r="A18" s="1"/>
      <c r="B18" s="1" t="s">
        <v>16</v>
      </c>
      <c r="C18" s="1"/>
      <c r="D18" s="1">
        <v>260</v>
      </c>
      <c r="E18" s="18">
        <v>340</v>
      </c>
      <c r="F18" s="1" t="s">
        <v>85</v>
      </c>
      <c r="G18" s="1"/>
      <c r="H18" s="20">
        <v>650</v>
      </c>
      <c r="I18" s="18">
        <v>850</v>
      </c>
    </row>
    <row r="19" spans="1:9">
      <c r="A19" s="1"/>
      <c r="B19" s="1" t="s">
        <v>17</v>
      </c>
      <c r="C19" s="1"/>
      <c r="D19" s="1">
        <v>500</v>
      </c>
      <c r="E19" s="18">
        <f>Таблица1[[#This Row],[ст-ть]]*$N$12</f>
        <v>650</v>
      </c>
      <c r="F19" s="1" t="s">
        <v>84</v>
      </c>
      <c r="G19" s="1"/>
      <c r="H19" s="20">
        <v>550</v>
      </c>
      <c r="I19" s="18">
        <v>720</v>
      </c>
    </row>
    <row r="20" spans="1:9">
      <c r="A20" s="1"/>
      <c r="B20" s="1" t="s">
        <v>18</v>
      </c>
      <c r="C20" s="1"/>
      <c r="D20" s="1">
        <v>380</v>
      </c>
      <c r="E20" s="18">
        <v>490</v>
      </c>
      <c r="F20" s="1" t="s">
        <v>53</v>
      </c>
      <c r="G20" s="1"/>
      <c r="H20" s="20">
        <v>850</v>
      </c>
      <c r="I20" s="18">
        <v>1100</v>
      </c>
    </row>
    <row r="21" spans="1:9">
      <c r="A21" s="1"/>
      <c r="B21" s="1" t="s">
        <v>19</v>
      </c>
      <c r="C21" s="1"/>
      <c r="D21" s="1">
        <v>150</v>
      </c>
      <c r="E21" s="18">
        <v>195</v>
      </c>
      <c r="F21" s="1" t="s">
        <v>54</v>
      </c>
      <c r="G21" s="1"/>
      <c r="H21" s="20">
        <v>650</v>
      </c>
      <c r="I21" s="18">
        <v>850</v>
      </c>
    </row>
    <row r="22" spans="1:9">
      <c r="A22" s="1"/>
      <c r="B22" s="8" t="s">
        <v>64</v>
      </c>
      <c r="C22" s="1"/>
      <c r="D22" s="1"/>
      <c r="E22" s="18"/>
      <c r="F22" s="1" t="s">
        <v>55</v>
      </c>
      <c r="G22" s="1"/>
      <c r="H22" s="20">
        <v>700</v>
      </c>
      <c r="I22" s="18">
        <v>920</v>
      </c>
    </row>
    <row r="23" spans="1:9">
      <c r="A23" s="1"/>
      <c r="B23" s="1" t="s">
        <v>39</v>
      </c>
      <c r="C23" s="1"/>
      <c r="D23" s="1">
        <v>1500</v>
      </c>
      <c r="E23" s="18">
        <f>Таблица1[[#This Row],[ст-ть]]*$N$12</f>
        <v>1950</v>
      </c>
      <c r="F23" s="1" t="s">
        <v>56</v>
      </c>
      <c r="G23" s="1"/>
      <c r="H23" s="20">
        <v>800</v>
      </c>
      <c r="I23" s="18">
        <v>1000</v>
      </c>
    </row>
    <row r="24" spans="1:9">
      <c r="A24" s="1"/>
      <c r="B24" s="1" t="s">
        <v>38</v>
      </c>
      <c r="C24" s="1"/>
      <c r="D24" s="1">
        <v>1950</v>
      </c>
      <c r="E24" s="18">
        <v>2540</v>
      </c>
      <c r="F24" s="1" t="s">
        <v>58</v>
      </c>
      <c r="G24" s="1"/>
      <c r="H24" s="20">
        <v>400</v>
      </c>
      <c r="I24" s="18">
        <v>500</v>
      </c>
    </row>
    <row r="25" spans="1:9">
      <c r="A25" s="1"/>
      <c r="B25" s="1" t="s">
        <v>40</v>
      </c>
      <c r="C25" s="1"/>
      <c r="D25" s="1">
        <v>580</v>
      </c>
      <c r="E25" s="18">
        <v>760</v>
      </c>
      <c r="F25" s="1" t="s">
        <v>59</v>
      </c>
      <c r="G25" s="1"/>
      <c r="H25" s="20">
        <v>100</v>
      </c>
      <c r="I25" s="18">
        <f>Таблица1[[#This Row],[Столст-ть]]*$N$12</f>
        <v>130</v>
      </c>
    </row>
    <row r="26" spans="1:9">
      <c r="A26" s="1"/>
      <c r="B26" s="1" t="s">
        <v>41</v>
      </c>
      <c r="C26" s="1"/>
      <c r="D26" s="1">
        <v>770</v>
      </c>
      <c r="E26" s="18">
        <v>1000</v>
      </c>
      <c r="F26" s="1" t="s">
        <v>73</v>
      </c>
      <c r="G26" s="1"/>
      <c r="H26" s="20">
        <v>240</v>
      </c>
      <c r="I26" s="18">
        <v>300</v>
      </c>
    </row>
    <row r="27" spans="1:9">
      <c r="A27" s="1"/>
      <c r="B27" s="8" t="s">
        <v>20</v>
      </c>
      <c r="C27" s="1"/>
      <c r="D27" s="1"/>
      <c r="E27" s="18"/>
      <c r="F27" s="1" t="s">
        <v>74</v>
      </c>
      <c r="G27" s="1"/>
      <c r="H27" s="20">
        <v>240</v>
      </c>
      <c r="I27" s="18">
        <v>300</v>
      </c>
    </row>
    <row r="28" spans="1:9">
      <c r="A28" s="1"/>
      <c r="B28" s="1" t="s">
        <v>21</v>
      </c>
      <c r="C28" s="1"/>
      <c r="D28" s="1">
        <v>500</v>
      </c>
      <c r="E28" s="18">
        <f>Таблица1[[#This Row],[ст-ть]]*$N$12</f>
        <v>650</v>
      </c>
      <c r="F28" s="1" t="s">
        <v>75</v>
      </c>
      <c r="G28" s="1"/>
      <c r="H28" s="20">
        <v>400</v>
      </c>
      <c r="I28" s="18">
        <f>Таблица1[[#This Row],[Столст-ть]]*$N$12</f>
        <v>520</v>
      </c>
    </row>
    <row r="29" spans="1:9">
      <c r="A29" s="1"/>
      <c r="B29" s="1" t="s">
        <v>22</v>
      </c>
      <c r="C29" s="1"/>
      <c r="D29" s="1">
        <v>600</v>
      </c>
      <c r="E29" s="18">
        <f>Таблица1[[#This Row],[ст-ть]]*$N$12</f>
        <v>780</v>
      </c>
      <c r="F29" s="1" t="s">
        <v>60</v>
      </c>
      <c r="G29" s="1"/>
      <c r="H29" s="20">
        <v>240</v>
      </c>
      <c r="I29" s="18">
        <v>300</v>
      </c>
    </row>
    <row r="30" spans="1:9">
      <c r="A30" s="1"/>
      <c r="B30" s="1" t="s">
        <v>23</v>
      </c>
      <c r="C30" s="1"/>
      <c r="D30" s="1">
        <v>580</v>
      </c>
      <c r="E30" s="18">
        <v>760</v>
      </c>
      <c r="F30" s="1" t="s">
        <v>83</v>
      </c>
      <c r="G30" s="1"/>
      <c r="H30" s="20">
        <v>240</v>
      </c>
      <c r="I30" s="18">
        <v>300</v>
      </c>
    </row>
    <row r="31" spans="1:9">
      <c r="A31" s="1"/>
      <c r="B31" s="1" t="s">
        <v>24</v>
      </c>
      <c r="C31" s="1"/>
      <c r="D31" s="1">
        <v>680</v>
      </c>
      <c r="E31" s="18">
        <v>890</v>
      </c>
      <c r="F31" s="1" t="s">
        <v>82</v>
      </c>
      <c r="G31" s="1"/>
      <c r="H31" s="20">
        <v>240</v>
      </c>
      <c r="I31" s="18">
        <v>300</v>
      </c>
    </row>
    <row r="32" spans="1:9">
      <c r="A32" s="1"/>
      <c r="B32" s="1" t="s">
        <v>25</v>
      </c>
      <c r="C32" s="1"/>
      <c r="D32" s="1">
        <v>550</v>
      </c>
      <c r="E32" s="18">
        <v>750</v>
      </c>
      <c r="F32" s="1" t="s">
        <v>61</v>
      </c>
      <c r="G32" s="1"/>
      <c r="H32" s="20">
        <v>500</v>
      </c>
      <c r="I32" s="18">
        <f>Таблица1[[#This Row],[Столст-ть]]*$N$12</f>
        <v>650</v>
      </c>
    </row>
    <row r="33" spans="1:9">
      <c r="A33" s="1"/>
      <c r="B33" s="1" t="s">
        <v>26</v>
      </c>
      <c r="C33" s="1"/>
      <c r="D33" s="1">
        <v>800</v>
      </c>
      <c r="E33" s="18">
        <v>1100</v>
      </c>
      <c r="F33" s="11" t="s">
        <v>62</v>
      </c>
      <c r="G33" s="7"/>
      <c r="H33" s="22">
        <v>500</v>
      </c>
      <c r="I33" s="18">
        <f>Таблица1[[#This Row],[Столст-ть]]*$N$12</f>
        <v>650</v>
      </c>
    </row>
    <row r="34" spans="1:9">
      <c r="A34" s="1"/>
      <c r="B34" s="1" t="s">
        <v>27</v>
      </c>
      <c r="C34" s="1"/>
      <c r="D34" s="1">
        <v>1000</v>
      </c>
      <c r="E34" s="18">
        <f>Таблица1[[#This Row],[ст-ть]]*$N$12</f>
        <v>1300</v>
      </c>
      <c r="F34" s="7" t="s">
        <v>63</v>
      </c>
      <c r="G34" s="7"/>
      <c r="H34" s="22">
        <v>500</v>
      </c>
      <c r="I34" s="18">
        <f>Таблица1[[#This Row],[Столст-ть]]*$N$12</f>
        <v>650</v>
      </c>
    </row>
    <row r="35" spans="1:9">
      <c r="A35" s="1"/>
      <c r="B35" s="1" t="s">
        <v>28</v>
      </c>
      <c r="C35" s="1"/>
      <c r="D35" s="1">
        <v>1200</v>
      </c>
      <c r="E35" s="18">
        <f>Таблица1[[#This Row],[ст-ть]]*$N$12</f>
        <v>1560</v>
      </c>
      <c r="F35" s="1" t="s">
        <v>77</v>
      </c>
      <c r="G35" s="1"/>
      <c r="H35" s="20">
        <v>650</v>
      </c>
      <c r="I35" s="18">
        <f>Таблица1[[#This Row],[Столст-ть]]*$N$12</f>
        <v>845</v>
      </c>
    </row>
    <row r="36" spans="1:9">
      <c r="A36" s="1"/>
      <c r="B36" s="12" t="s">
        <v>91</v>
      </c>
      <c r="C36" s="1"/>
      <c r="D36" s="1"/>
      <c r="E36" s="18"/>
      <c r="F36" s="1" t="s">
        <v>76</v>
      </c>
      <c r="G36" s="1"/>
      <c r="H36" s="20">
        <v>550</v>
      </c>
      <c r="I36" s="18">
        <f>Таблица1[[#This Row],[Столст-ть]]*$N$12</f>
        <v>715</v>
      </c>
    </row>
    <row r="37" spans="1:9">
      <c r="A37" s="1"/>
      <c r="B37" s="7" t="s">
        <v>29</v>
      </c>
      <c r="C37" s="1"/>
      <c r="D37" s="1">
        <v>390</v>
      </c>
      <c r="E37" s="18">
        <v>500</v>
      </c>
      <c r="F37" s="1" t="s">
        <v>65</v>
      </c>
      <c r="G37" s="1"/>
      <c r="H37" s="20">
        <v>1200</v>
      </c>
      <c r="I37" s="18">
        <f>Таблица1[[#This Row],[Столст-ть]]*$N$12</f>
        <v>1560</v>
      </c>
    </row>
    <row r="38" spans="1:9">
      <c r="A38" s="1"/>
      <c r="B38" s="7" t="s">
        <v>30</v>
      </c>
      <c r="C38" s="1"/>
      <c r="D38" s="1">
        <v>440</v>
      </c>
      <c r="E38" s="18">
        <v>600</v>
      </c>
      <c r="F38" s="1" t="s">
        <v>92</v>
      </c>
      <c r="G38" s="1"/>
      <c r="H38" s="20">
        <v>800</v>
      </c>
      <c r="I38" s="18">
        <v>1100</v>
      </c>
    </row>
    <row r="39" spans="1:9">
      <c r="A39" s="7"/>
      <c r="B39" s="7" t="s">
        <v>31</v>
      </c>
      <c r="C39" s="7"/>
      <c r="D39" s="7">
        <v>440</v>
      </c>
      <c r="E39" s="18">
        <v>600</v>
      </c>
      <c r="F39" s="1" t="s">
        <v>93</v>
      </c>
      <c r="G39" s="1"/>
      <c r="H39" s="20">
        <v>1200</v>
      </c>
      <c r="I39" s="18">
        <f>Таблица1[[#This Row],[Столст-ть]]*$N$12</f>
        <v>1560</v>
      </c>
    </row>
    <row r="40" spans="1:9">
      <c r="A40" s="7"/>
      <c r="B40" s="7" t="s">
        <v>42</v>
      </c>
      <c r="C40" s="7"/>
      <c r="D40" s="7">
        <v>1200</v>
      </c>
      <c r="E40" s="18">
        <f>Таблица1[[#This Row],[ст-ть]]*$N$12</f>
        <v>1560</v>
      </c>
      <c r="F40" s="1" t="s">
        <v>78</v>
      </c>
      <c r="G40" s="1"/>
      <c r="H40" s="20">
        <v>650</v>
      </c>
      <c r="I40" s="18">
        <v>850</v>
      </c>
    </row>
    <row r="41" spans="1:9">
      <c r="A41" s="7"/>
      <c r="B41" s="7" t="s">
        <v>32</v>
      </c>
      <c r="C41" s="7"/>
      <c r="D41" s="7">
        <v>1200</v>
      </c>
      <c r="E41" s="18">
        <f>Таблица1[[#This Row],[ст-ть]]*$N$12</f>
        <v>1560</v>
      </c>
      <c r="F41" s="1" t="s">
        <v>66</v>
      </c>
      <c r="G41" s="1"/>
      <c r="H41" s="20">
        <v>750</v>
      </c>
      <c r="I41" s="18">
        <v>1200</v>
      </c>
    </row>
    <row r="42" spans="1:9">
      <c r="A42" s="7"/>
      <c r="B42" s="7" t="s">
        <v>33</v>
      </c>
      <c r="C42" s="7"/>
      <c r="D42" s="7">
        <v>800</v>
      </c>
      <c r="E42" s="19">
        <v>1100</v>
      </c>
      <c r="F42" s="11" t="s">
        <v>67</v>
      </c>
      <c r="G42" s="7"/>
      <c r="H42" s="22">
        <v>750</v>
      </c>
      <c r="I42" s="18">
        <v>1200</v>
      </c>
    </row>
    <row r="43" spans="1:9">
      <c r="A43" s="7"/>
      <c r="B43" s="7" t="s">
        <v>34</v>
      </c>
      <c r="C43" s="7"/>
      <c r="D43" s="7">
        <v>700</v>
      </c>
      <c r="E43" s="19">
        <v>950</v>
      </c>
      <c r="F43" s="7" t="s">
        <v>68</v>
      </c>
      <c r="G43" s="7"/>
      <c r="H43" s="22">
        <v>850</v>
      </c>
      <c r="I43" s="18">
        <v>1200</v>
      </c>
    </row>
    <row r="44" spans="1:9">
      <c r="A44" s="7"/>
      <c r="B44" s="7" t="s">
        <v>35</v>
      </c>
      <c r="C44" s="7"/>
      <c r="D44" s="7">
        <v>550</v>
      </c>
      <c r="E44" s="19">
        <v>700</v>
      </c>
      <c r="F44" s="7" t="s">
        <v>69</v>
      </c>
      <c r="G44" s="7"/>
      <c r="H44" s="22">
        <v>850</v>
      </c>
      <c r="I44" s="18">
        <v>1200</v>
      </c>
    </row>
    <row r="45" spans="1:9">
      <c r="A45" s="7"/>
      <c r="B45" s="7" t="s">
        <v>36</v>
      </c>
      <c r="C45" s="7"/>
      <c r="D45" s="7">
        <v>650</v>
      </c>
      <c r="E45" s="19">
        <v>840</v>
      </c>
      <c r="F45" s="7" t="s">
        <v>70</v>
      </c>
      <c r="G45" s="7"/>
      <c r="H45" s="22">
        <v>500</v>
      </c>
      <c r="I45" s="18">
        <f>Таблица1[[#This Row],[Столст-ть]]*$N$12</f>
        <v>650</v>
      </c>
    </row>
    <row r="46" spans="1:9">
      <c r="A46" s="7"/>
      <c r="B46" s="7" t="s">
        <v>80</v>
      </c>
      <c r="C46" s="7"/>
      <c r="D46" s="7">
        <v>450</v>
      </c>
      <c r="E46" s="19">
        <v>590</v>
      </c>
      <c r="F46" s="7" t="s">
        <v>79</v>
      </c>
      <c r="G46" s="7"/>
      <c r="H46" s="22">
        <v>600</v>
      </c>
      <c r="I46" s="18">
        <v>800</v>
      </c>
    </row>
    <row r="47" spans="1:9">
      <c r="A47" s="7"/>
      <c r="B47" s="7" t="s">
        <v>37</v>
      </c>
      <c r="C47" s="7"/>
      <c r="D47" s="7">
        <v>500</v>
      </c>
      <c r="E47" s="19">
        <f>Таблица1[[#This Row],[ст-ть]]*$N$12</f>
        <v>650</v>
      </c>
      <c r="F47" s="7" t="s">
        <v>87</v>
      </c>
      <c r="G47" s="7"/>
      <c r="H47" s="22"/>
      <c r="I47" s="18">
        <v>400</v>
      </c>
    </row>
    <row r="48" spans="1:9">
      <c r="A48" s="7"/>
      <c r="B48" s="7" t="s">
        <v>57</v>
      </c>
      <c r="C48" s="7"/>
      <c r="D48" s="7">
        <v>650</v>
      </c>
      <c r="E48" s="19">
        <f>Таблица1[[#This Row],[ст-ть]]*$N$12</f>
        <v>845</v>
      </c>
      <c r="F48" s="7" t="s">
        <v>71</v>
      </c>
      <c r="G48" s="7"/>
      <c r="H48" s="22">
        <v>330</v>
      </c>
      <c r="I48" s="18">
        <v>450</v>
      </c>
    </row>
    <row r="49" spans="1:9">
      <c r="A49" s="7"/>
      <c r="B49" s="7" t="s">
        <v>87</v>
      </c>
      <c r="C49" s="7"/>
      <c r="D49" s="7">
        <v>300</v>
      </c>
      <c r="E49" s="19">
        <f>Таблица1[[#This Row],[ст-ть]]*$N$12</f>
        <v>390</v>
      </c>
      <c r="F49" s="7" t="s">
        <v>72</v>
      </c>
      <c r="G49" s="7"/>
      <c r="H49" s="22">
        <v>550</v>
      </c>
      <c r="I49" s="18">
        <v>720</v>
      </c>
    </row>
    <row r="50" spans="1:9">
      <c r="A50" s="7"/>
      <c r="B50" s="7"/>
      <c r="C50" s="7"/>
      <c r="D50" s="7"/>
      <c r="E50" s="19"/>
      <c r="F50" s="7"/>
      <c r="G50" s="7"/>
      <c r="H50" s="22"/>
      <c r="I50" s="19"/>
    </row>
  </sheetData>
  <mergeCells count="1">
    <mergeCell ref="B2:I2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5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Лист3</vt:lpstr>
      <vt:lpstr>Лист2!Область_печати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Молянова</dc:creator>
  <cp:lastModifiedBy>П</cp:lastModifiedBy>
  <cp:lastPrinted>2018-09-27T11:38:30Z</cp:lastPrinted>
  <dcterms:created xsi:type="dcterms:W3CDTF">2016-06-29T08:01:05Z</dcterms:created>
  <dcterms:modified xsi:type="dcterms:W3CDTF">2018-09-27T11:41:25Z</dcterms:modified>
</cp:coreProperties>
</file>